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2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  <externalReference r:id="rId9"/>
    <externalReference r:id="rId10"/>
  </externalReferences>
  <definedNames>
    <definedName name="_xlnm.Print_Area" localSheetId="3">'з початку року'!$A$1:$P$47</definedName>
  </definedNames>
  <calcPr fullCalcOnLoad="1"/>
</workbook>
</file>

<file path=xl/sharedStrings.xml><?xml version="1.0" encoding="utf-8"?>
<sst xmlns="http://schemas.openxmlformats.org/spreadsheetml/2006/main" count="158" uniqueCount="89">
  <si>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</si>
  <si>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</si>
  <si>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</si>
  <si>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</si>
  <si>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</si>
  <si>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</si>
  <si>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</si>
  <si>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</si>
  <si>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</si>
  <si>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</si>
  <si>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</si>
  <si>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</si>
  <si>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</si>
  <si>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</si>
  <si>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</si>
  <si>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</si>
  <si>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</si>
  <si>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</si>
  <si>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</si>
  <si>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</si>
  <si>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</si>
  <si>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</si>
  <si>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</si>
  <si>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</si>
  <si>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</si>
  <si>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</si>
  <si>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</si>
  <si>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</si>
  <si>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</si>
  <si>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</si>
  <si>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</si>
  <si>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</si>
  <si>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</si>
  <si>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</si>
  <si>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</si>
  <si>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</si>
  <si>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</si>
  <si>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</si>
  <si>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</si>
  <si>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</si>
  <si>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</si>
  <si>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</si>
  <si>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</si>
  <si>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</si>
  <si>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</si>
  <si>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</si>
  <si>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</si>
  <si>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</si>
  <si>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</si>
  <si>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</si>
  <si>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</si>
  <si>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</si>
  <si>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</si>
  <si>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</si>
  <si>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</si>
  <si>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</si>
  <si>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</si>
  <si>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</si>
  <si>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</si>
  <si>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</si>
  <si>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</si>
  <si>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</si>
  <si>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</si>
  <si>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</si>
  <si>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</si>
  <si>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</si>
  <si>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</si>
  <si>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</si>
  <si>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</si>
  <si>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</si>
  <si>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</si>
  <si>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</si>
  <si>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</si>
  <si>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</si>
  <si>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</si>
  <si>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</si>
  <si>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</si>
  <si>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</si>
  <si>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</si>
  <si>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</si>
  <si>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</si>
  <si>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</si>
  <si>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t>план на січень-березень 2019р.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</si>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</sst>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2668800"/>
        <c:axId val="46910337"/>
      </c:lineChart>
      <c:catAx>
        <c:axId val="126688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910337"/>
        <c:crosses val="autoZero"/>
        <c:auto val="0"/>
        <c:lblOffset val="100"/>
        <c:tickLblSkip val="1"/>
        <c:noMultiLvlLbl val="0"/>
      </c:catAx>
      <c:valAx>
        <c:axId val="469103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6688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19539850"/>
        <c:axId val="41640923"/>
      </c:lineChart>
      <c:catAx>
        <c:axId val="195398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40923"/>
        <c:crosses val="autoZero"/>
        <c:auto val="0"/>
        <c:lblOffset val="100"/>
        <c:tickLblSkip val="1"/>
        <c:noMultiLvlLbl val="0"/>
      </c:catAx>
      <c:valAx>
        <c:axId val="4164092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3985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9223988"/>
        <c:axId val="17471573"/>
      </c:lineChart>
      <c:catAx>
        <c:axId val="3922398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 val="autoZero"/>
        <c:auto val="0"/>
        <c:lblOffset val="100"/>
        <c:tickLblSkip val="1"/>
        <c:noMultiLvlLbl val="0"/>
      </c:catAx>
      <c:valAx>
        <c:axId val="17471573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січень-березень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3026430"/>
        <c:axId val="5911279"/>
      </c:bar3D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026430"/>
        <c:crossesAt val="1"/>
        <c:crossBetween val="between"/>
        <c:dispUnits/>
        <c:majorUnit val="2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3201512"/>
        <c:axId val="9051561"/>
      </c:bar3D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  <c:max val="2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01512"/>
        <c:crossesAt val="1"/>
        <c:crossBetween val="between"/>
        <c:dispUnits/>
        <c:majorUnit val="2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451 255,6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430 491,8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березень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- 21 223,8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березень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151 549,0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- 20 763,7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14524554.4</v>
          </cell>
          <cell r="K6">
            <v>55821684.68999999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14524.5544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55821.68468999999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85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83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86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87</v>
      </c>
      <c r="P27" s="149"/>
    </row>
    <row r="28" spans="1:16" ht="30.75" customHeight="1">
      <c r="A28" s="162"/>
      <c r="B28" s="44" t="s">
        <v>82</v>
      </c>
      <c r="C28" s="22" t="s">
        <v>23</v>
      </c>
      <c r="D28" s="44" t="str">
        <f>B28</f>
        <v>план на січень-березень 2019р.</v>
      </c>
      <c r="E28" s="22" t="str">
        <f>C28</f>
        <v>факт</v>
      </c>
      <c r="F28" s="43" t="str">
        <f>B28</f>
        <v>план на січень-березень 2019р.</v>
      </c>
      <c r="G28" s="58" t="str">
        <f>C28</f>
        <v>факт</v>
      </c>
      <c r="H28" s="44" t="str">
        <f>B28</f>
        <v>план на січень-березень 2019р.</v>
      </c>
      <c r="I28" s="22" t="str">
        <f>C28</f>
        <v>факт</v>
      </c>
      <c r="J28" s="43"/>
      <c r="K28" s="58"/>
      <c r="L28" s="41" t="str">
        <f>D28</f>
        <v>план на січень-березень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березень!S39</f>
        <v>55821.68468999999</v>
      </c>
      <c r="B29" s="45">
        <v>1070</v>
      </c>
      <c r="C29" s="45">
        <v>130.95</v>
      </c>
      <c r="D29" s="45">
        <v>0</v>
      </c>
      <c r="E29" s="45">
        <v>0.05</v>
      </c>
      <c r="F29" s="45">
        <v>2330</v>
      </c>
      <c r="G29" s="45">
        <v>1858.3</v>
      </c>
      <c r="H29" s="45">
        <v>6</v>
      </c>
      <c r="I29" s="45">
        <v>3</v>
      </c>
      <c r="J29" s="45"/>
      <c r="K29" s="45"/>
      <c r="L29" s="59">
        <f>H29+F29+D29+J29+B29</f>
        <v>3406</v>
      </c>
      <c r="M29" s="46">
        <f>C29+E29+G29+I29</f>
        <v>1992.3</v>
      </c>
      <c r="N29" s="47">
        <f>M29-L29</f>
        <v>-1413.7</v>
      </c>
      <c r="O29" s="152">
        <f>березень!S29</f>
        <v>14524.5544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271614.10000000003</v>
      </c>
      <c r="C48" s="28">
        <v>265656.31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46880.3</v>
      </c>
      <c r="C49" s="28">
        <v>43079.81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81018.59999999999</v>
      </c>
      <c r="C50" s="28">
        <v>86467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8837.4</v>
      </c>
      <c r="C51" s="28">
        <v>8316.49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13827.6</v>
      </c>
      <c r="C52" s="28">
        <v>14306.31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1865.3</v>
      </c>
      <c r="C53" s="28">
        <v>2024.77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1519.86</v>
      </c>
      <c r="C54" s="28">
        <v>1927.27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25692.399999999983</v>
      </c>
      <c r="C55" s="12">
        <v>8713.88000000009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451255.56</v>
      </c>
      <c r="C56" s="9">
        <v>430491.8400000001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1070</v>
      </c>
      <c r="C58" s="9">
        <f>C29</f>
        <v>130.95</v>
      </c>
    </row>
    <row r="59" spans="1:3" ht="25.5">
      <c r="A59" s="76" t="s">
        <v>53</v>
      </c>
      <c r="B59" s="9">
        <f>D29</f>
        <v>0</v>
      </c>
      <c r="C59" s="9">
        <f>E29</f>
        <v>0.05</v>
      </c>
    </row>
    <row r="60" spans="1:3" ht="12.75">
      <c r="A60" s="76" t="s">
        <v>54</v>
      </c>
      <c r="B60" s="9">
        <f>F29</f>
        <v>2330</v>
      </c>
      <c r="C60" s="9">
        <f>G29</f>
        <v>1858.3</v>
      </c>
    </row>
    <row r="61" spans="1:3" ht="25.5">
      <c r="A61" s="76" t="s">
        <v>55</v>
      </c>
      <c r="B61" s="9">
        <f>H29</f>
        <v>6</v>
      </c>
      <c r="C61" s="9">
        <f>I29</f>
        <v>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5" sqref="D25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88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2019-04-01T12:13:47Z</dcterms:modified>
  <cp:category/>
  <cp:version/>
  <cp:contentType/>
  <cp:contentStatus/>
</cp:coreProperties>
</file>